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veeva\Desktop\НПА опубликованные 2013-2020\НПА 2021\"/>
    </mc:Choice>
  </mc:AlternateContent>
  <bookViews>
    <workbookView xWindow="0" yWindow="0" windowWidth="28800" windowHeight="12435"/>
  </bookViews>
  <sheets>
    <sheet name="Форма 2" sheetId="1" r:id="rId1"/>
  </sheets>
  <definedNames>
    <definedName name="_xlnm.Print_Titles" localSheetId="0">'Форма 2'!$11:$17</definedName>
    <definedName name="_xlnm.Print_Area" localSheetId="0">'Форма 2'!$A$1:$T$26</definedName>
  </definedNames>
  <calcPr calcId="191029"/>
</workbook>
</file>

<file path=xl/calcChain.xml><?xml version="1.0" encoding="utf-8"?>
<calcChain xmlns="http://schemas.openxmlformats.org/spreadsheetml/2006/main">
  <c r="E20" i="1" l="1"/>
  <c r="F20" i="1"/>
  <c r="G20" i="1"/>
  <c r="H20" i="1"/>
  <c r="L20" i="1"/>
  <c r="M20" i="1"/>
  <c r="N20" i="1"/>
  <c r="O20" i="1"/>
  <c r="P20" i="1"/>
  <c r="Q20" i="1"/>
  <c r="R20" i="1"/>
  <c r="S20" i="1"/>
  <c r="C20" i="1"/>
  <c r="K21" i="1"/>
  <c r="J21" i="1"/>
  <c r="D21" i="1"/>
  <c r="I21" i="1" s="1"/>
  <c r="E18" i="1" l="1"/>
  <c r="F18" i="1"/>
  <c r="C18" i="1"/>
  <c r="K23" i="1" l="1"/>
  <c r="J23" i="1"/>
  <c r="D23" i="1"/>
  <c r="I23" i="1" s="1"/>
  <c r="S22" i="1"/>
  <c r="R22" i="1"/>
  <c r="Q22" i="1"/>
  <c r="P22" i="1"/>
  <c r="O22" i="1"/>
  <c r="N22" i="1"/>
  <c r="M22" i="1"/>
  <c r="L22" i="1"/>
  <c r="H22" i="1"/>
  <c r="G22" i="1"/>
  <c r="F22" i="1"/>
  <c r="E22" i="1"/>
  <c r="C22" i="1"/>
  <c r="D19" i="1"/>
  <c r="S18" i="1"/>
  <c r="R18" i="1"/>
  <c r="P18" i="1"/>
  <c r="O18" i="1"/>
  <c r="N18" i="1"/>
  <c r="M18" i="1"/>
  <c r="H18" i="1"/>
  <c r="G18" i="1"/>
  <c r="I20" i="1" l="1"/>
  <c r="D20" i="1"/>
  <c r="J20" i="1"/>
  <c r="K20" i="1"/>
  <c r="J18" i="1"/>
  <c r="Q18" i="1"/>
  <c r="K18" i="1"/>
  <c r="D18" i="1"/>
  <c r="J22" i="1"/>
  <c r="K22" i="1"/>
  <c r="D22" i="1"/>
  <c r="I18" i="1"/>
  <c r="I22" i="1"/>
</calcChain>
</file>

<file path=xl/sharedStrings.xml><?xml version="1.0" encoding="utf-8"?>
<sst xmlns="http://schemas.openxmlformats.org/spreadsheetml/2006/main" count="58" uniqueCount="27">
  <si>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</si>
  <si>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</si>
  <si>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</si>
  <si>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</si>
  <si>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</si>
  <si>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</si>
  <si>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</si>
  <si>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</si>
  <si>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</si>
  <si>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</si>
  <si>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</si>
  <si>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</si>
  <si>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</si>
  <si>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</si>
  <si>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</si>
  <si>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</si>
  <si>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</si>
  <si>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</si>
  <si>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</si>
  <si>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</si>
  <si>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</si>
  <si>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этапу 2020 года</t>
  </si>
  <si>
    <t>Всего по этапу 2022 года</t>
  </si>
  <si>
    <t>Всего по этапу 2023 года</t>
  </si>
  <si>
    <r>
      <t xml:space="preserve">План
</t>
    </r>
    <r>
      <rPr>
        <sz val="26"/>
        <color rgb="FF000000"/>
        <rFont val="Times New Roman"/>
        <family val="1"/>
        <charset val="204"/>
      </rPr>
      <t xml:space="preserve"> реализации мероприятий по переселению граждан из аварийного жилищного фонда, признанного таковым до 1 января 2017 года, 
по способам переселения</t>
    </r>
  </si>
  <si>
    <t>Итого по Рузаевке</t>
  </si>
  <si>
    <t>Приложение 2.1
к муниципальной программе
«Переселение граждан из аварийного
жилищного фонда городского поселения Рузаевка
 на 2019 - 2025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</si>
</sst>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" fontId="9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2"/>
  <sheetViews>
    <sheetView tabSelected="1" view="pageBreakPreview" zoomScale="40" zoomScaleNormal="40" zoomScaleSheetLayoutView="40" zoomScalePageLayoutView="20" workbookViewId="0">
      <selection activeCell="L35" sqref="L35"/>
    </sheetView>
  </sheetViews>
  <sheetFormatPr defaultColWidth="9.140625" defaultRowHeight="15" x14ac:dyDescent="0.25"/>
  <cols>
    <col min="1" max="1" width="7.7109375" style="1" customWidth="1"/>
    <col min="2" max="2" width="56" style="1" customWidth="1"/>
    <col min="3" max="9" width="20.7109375" style="1" customWidth="1"/>
    <col min="10" max="10" width="27.42578125" style="1" customWidth="1"/>
    <col min="11" max="11" width="24.28515625" style="1" customWidth="1"/>
    <col min="12" max="12" width="20.7109375" style="1" customWidth="1"/>
    <col min="13" max="13" width="26.140625" style="1" customWidth="1"/>
    <col min="14" max="15" width="20.7109375" style="1" customWidth="1"/>
    <col min="16" max="16" width="26.7109375" style="1" customWidth="1"/>
    <col min="17" max="17" width="24.7109375" style="1" customWidth="1"/>
    <col min="18" max="18" width="20.7109375" style="1" customWidth="1"/>
    <col min="19" max="19" width="22.28515625" style="1" customWidth="1"/>
    <col min="20" max="20" width="4.42578125" style="1" customWidth="1"/>
  </cols>
  <sheetData>
    <row r="1" spans="1:24" ht="46.5" customHeight="1" x14ac:dyDescent="0.25">
      <c r="D1" s="3"/>
      <c r="E1" s="4"/>
      <c r="F1" s="4"/>
      <c r="O1" s="8"/>
      <c r="P1" s="8"/>
      <c r="Q1" s="8"/>
      <c r="R1" s="8"/>
      <c r="S1" s="8"/>
      <c r="U1" s="1"/>
      <c r="V1" s="1"/>
      <c r="W1" s="1"/>
    </row>
    <row r="2" spans="1:24" ht="18.7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U2" s="1"/>
      <c r="V2" s="1"/>
      <c r="W2" s="1"/>
    </row>
    <row r="3" spans="1:24" ht="24.75" customHeight="1" x14ac:dyDescent="0.25">
      <c r="D3" s="3"/>
      <c r="E3" s="4"/>
      <c r="F3" s="4"/>
      <c r="O3" s="8"/>
      <c r="P3" s="8"/>
      <c r="Q3" s="8"/>
      <c r="R3" s="8"/>
      <c r="S3" s="8"/>
      <c r="U3" s="1"/>
      <c r="V3" s="1"/>
      <c r="W3" s="1"/>
    </row>
    <row r="4" spans="1:24" ht="18.75" customHeight="1" x14ac:dyDescent="0.25">
      <c r="D4" s="3"/>
      <c r="E4" s="4"/>
      <c r="F4" s="4"/>
      <c r="O4" s="23" t="s">
        <v>26</v>
      </c>
      <c r="P4" s="23"/>
      <c r="Q4" s="23"/>
      <c r="R4" s="23"/>
      <c r="S4" s="23"/>
      <c r="U4" s="1"/>
      <c r="V4" s="1"/>
      <c r="W4" s="1"/>
    </row>
    <row r="5" spans="1:24" ht="25.5" customHeight="1" x14ac:dyDescent="0.25">
      <c r="D5" s="3"/>
      <c r="E5" s="4"/>
      <c r="F5" s="4"/>
      <c r="O5" s="23"/>
      <c r="P5" s="23"/>
      <c r="Q5" s="23"/>
      <c r="R5" s="23"/>
      <c r="S5" s="23"/>
      <c r="U5" s="1"/>
      <c r="V5" s="1"/>
      <c r="W5" s="1"/>
    </row>
    <row r="6" spans="1:24" ht="121.5" customHeight="1" x14ac:dyDescent="0.25">
      <c r="O6" s="23"/>
      <c r="P6" s="23"/>
      <c r="Q6" s="23"/>
      <c r="R6" s="23"/>
      <c r="S6" s="23"/>
    </row>
    <row r="7" spans="1:24" ht="38.25" customHeight="1" x14ac:dyDescent="0.25"/>
    <row r="8" spans="1:24" ht="3.75" customHeight="1" x14ac:dyDescent="0.25"/>
    <row r="9" spans="1:24" ht="100.5" customHeight="1" x14ac:dyDescent="0.25">
      <c r="A9" s="2"/>
      <c r="B9" s="24" t="s">
        <v>24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1" spans="1:24" ht="63.75" customHeight="1" x14ac:dyDescent="0.25">
      <c r="A11" s="21" t="s">
        <v>0</v>
      </c>
      <c r="B11" s="29" t="s">
        <v>1</v>
      </c>
      <c r="C11" s="21" t="s">
        <v>2</v>
      </c>
      <c r="D11" s="21" t="s">
        <v>3</v>
      </c>
      <c r="E11" s="21"/>
      <c r="F11" s="21"/>
      <c r="G11" s="21"/>
      <c r="H11" s="21"/>
      <c r="I11" s="18" t="s">
        <v>4</v>
      </c>
      <c r="J11" s="19"/>
      <c r="K11" s="19"/>
      <c r="L11" s="19"/>
      <c r="M11" s="19"/>
      <c r="N11" s="19"/>
      <c r="O11" s="19"/>
      <c r="P11" s="19"/>
      <c r="Q11" s="19"/>
      <c r="R11" s="19"/>
      <c r="S11" s="20"/>
      <c r="T11" s="5"/>
    </row>
    <row r="12" spans="1:24" ht="20.25" customHeight="1" x14ac:dyDescent="0.25">
      <c r="A12" s="21"/>
      <c r="B12" s="30"/>
      <c r="C12" s="21"/>
      <c r="D12" s="21" t="s">
        <v>5</v>
      </c>
      <c r="E12" s="21" t="s">
        <v>6</v>
      </c>
      <c r="F12" s="21"/>
      <c r="G12" s="21"/>
      <c r="H12" s="21"/>
      <c r="I12" s="21" t="s">
        <v>5</v>
      </c>
      <c r="J12" s="21"/>
      <c r="K12" s="21"/>
      <c r="L12" s="18" t="s">
        <v>6</v>
      </c>
      <c r="M12" s="19"/>
      <c r="N12" s="19"/>
      <c r="O12" s="19"/>
      <c r="P12" s="19"/>
      <c r="Q12" s="19"/>
      <c r="R12" s="19"/>
      <c r="S12" s="20"/>
      <c r="T12" s="5"/>
    </row>
    <row r="13" spans="1:24" s="10" customFormat="1" ht="47.25" customHeight="1" x14ac:dyDescent="0.25">
      <c r="A13" s="21"/>
      <c r="B13" s="30"/>
      <c r="C13" s="21"/>
      <c r="D13" s="21"/>
      <c r="E13" s="21" t="s">
        <v>7</v>
      </c>
      <c r="F13" s="21"/>
      <c r="G13" s="21" t="s">
        <v>8</v>
      </c>
      <c r="H13" s="21" t="s">
        <v>9</v>
      </c>
      <c r="I13" s="21"/>
      <c r="J13" s="21"/>
      <c r="K13" s="21"/>
      <c r="L13" s="21" t="s">
        <v>10</v>
      </c>
      <c r="M13" s="21"/>
      <c r="N13" s="18" t="s">
        <v>11</v>
      </c>
      <c r="O13" s="19"/>
      <c r="P13" s="19"/>
      <c r="Q13" s="20"/>
      <c r="R13" s="25" t="s">
        <v>12</v>
      </c>
      <c r="S13" s="26"/>
      <c r="T13" s="5"/>
      <c r="X13"/>
    </row>
    <row r="14" spans="1:24" s="10" customFormat="1" ht="38.25" customHeight="1" x14ac:dyDescent="0.25">
      <c r="A14" s="21"/>
      <c r="B14" s="3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18" t="s">
        <v>13</v>
      </c>
      <c r="O14" s="20"/>
      <c r="P14" s="21" t="s">
        <v>14</v>
      </c>
      <c r="Q14" s="21"/>
      <c r="R14" s="27"/>
      <c r="S14" s="28"/>
      <c r="T14" s="5"/>
    </row>
    <row r="15" spans="1:24" s="10" customFormat="1" ht="48" customHeight="1" x14ac:dyDescent="0.25">
      <c r="A15" s="21"/>
      <c r="B15" s="30"/>
      <c r="C15" s="21"/>
      <c r="D15" s="9" t="s">
        <v>15</v>
      </c>
      <c r="E15" s="9" t="s">
        <v>15</v>
      </c>
      <c r="F15" s="9" t="s">
        <v>16</v>
      </c>
      <c r="G15" s="9" t="s">
        <v>15</v>
      </c>
      <c r="H15" s="9" t="s">
        <v>15</v>
      </c>
      <c r="I15" s="9" t="s">
        <v>15</v>
      </c>
      <c r="J15" s="9" t="s">
        <v>17</v>
      </c>
      <c r="K15" s="9" t="s">
        <v>16</v>
      </c>
      <c r="L15" s="9" t="s">
        <v>17</v>
      </c>
      <c r="M15" s="9" t="s">
        <v>16</v>
      </c>
      <c r="N15" s="9" t="s">
        <v>17</v>
      </c>
      <c r="O15" s="9" t="s">
        <v>16</v>
      </c>
      <c r="P15" s="9" t="s">
        <v>17</v>
      </c>
      <c r="Q15" s="9" t="s">
        <v>16</v>
      </c>
      <c r="R15" s="9" t="s">
        <v>17</v>
      </c>
      <c r="S15" s="9" t="s">
        <v>16</v>
      </c>
      <c r="T15" s="6"/>
      <c r="U15" s="6"/>
      <c r="V15" s="6"/>
      <c r="W15" s="6"/>
    </row>
    <row r="16" spans="1:24" s="10" customFormat="1" ht="20.25" customHeight="1" x14ac:dyDescent="0.25">
      <c r="A16" s="21"/>
      <c r="B16" s="31"/>
      <c r="C16" s="9" t="s">
        <v>18</v>
      </c>
      <c r="D16" s="9" t="s">
        <v>18</v>
      </c>
      <c r="E16" s="9" t="s">
        <v>18</v>
      </c>
      <c r="F16" s="9" t="s">
        <v>19</v>
      </c>
      <c r="G16" s="9" t="s">
        <v>20</v>
      </c>
      <c r="H16" s="9" t="s">
        <v>20</v>
      </c>
      <c r="I16" s="9" t="s">
        <v>18</v>
      </c>
      <c r="J16" s="9" t="s">
        <v>18</v>
      </c>
      <c r="K16" s="9" t="s">
        <v>19</v>
      </c>
      <c r="L16" s="7" t="s">
        <v>18</v>
      </c>
      <c r="M16" s="7" t="s">
        <v>19</v>
      </c>
      <c r="N16" s="7" t="s">
        <v>18</v>
      </c>
      <c r="O16" s="7" t="s">
        <v>19</v>
      </c>
      <c r="P16" s="9" t="s">
        <v>18</v>
      </c>
      <c r="Q16" s="9" t="s">
        <v>19</v>
      </c>
      <c r="R16" s="9" t="s">
        <v>18</v>
      </c>
      <c r="S16" s="9" t="s">
        <v>19</v>
      </c>
      <c r="T16" s="5"/>
    </row>
    <row r="17" spans="1:20" s="10" customFormat="1" ht="20.25" customHeight="1" x14ac:dyDescent="0.25">
      <c r="A17" s="9">
        <v>1</v>
      </c>
      <c r="B17" s="7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7">
        <v>12</v>
      </c>
      <c r="M17" s="7">
        <v>13</v>
      </c>
      <c r="N17" s="7">
        <v>14</v>
      </c>
      <c r="O17" s="7">
        <v>15</v>
      </c>
      <c r="P17" s="9">
        <v>16</v>
      </c>
      <c r="Q17" s="9">
        <v>17</v>
      </c>
      <c r="R17" s="9">
        <v>18</v>
      </c>
      <c r="S17" s="9">
        <v>19</v>
      </c>
      <c r="T17" s="5"/>
    </row>
    <row r="18" spans="1:20" s="10" customFormat="1" ht="35.25" customHeight="1" x14ac:dyDescent="0.25">
      <c r="A18" s="9"/>
      <c r="B18" s="11" t="s">
        <v>21</v>
      </c>
      <c r="C18" s="13">
        <f t="shared" ref="C18:S18" si="0">SUM(C19:C19)</f>
        <v>5000.3</v>
      </c>
      <c r="D18" s="13">
        <f t="shared" si="0"/>
        <v>0</v>
      </c>
      <c r="E18" s="13">
        <f t="shared" si="0"/>
        <v>0</v>
      </c>
      <c r="F18" s="13">
        <f t="shared" si="0"/>
        <v>0</v>
      </c>
      <c r="G18" s="13">
        <f t="shared" si="0"/>
        <v>0</v>
      </c>
      <c r="H18" s="13">
        <f t="shared" si="0"/>
        <v>0</v>
      </c>
      <c r="I18" s="13">
        <f t="shared" si="0"/>
        <v>5000.3</v>
      </c>
      <c r="J18" s="13">
        <f t="shared" si="0"/>
        <v>5028.1000000000004</v>
      </c>
      <c r="K18" s="13">
        <f t="shared" si="0"/>
        <v>198306849.69999999</v>
      </c>
      <c r="L18" s="14">
        <v>3225.1</v>
      </c>
      <c r="M18" s="14">
        <f t="shared" si="0"/>
        <v>127388224.90000001</v>
      </c>
      <c r="N18" s="14">
        <f t="shared" si="0"/>
        <v>0</v>
      </c>
      <c r="O18" s="14">
        <f t="shared" si="0"/>
        <v>0</v>
      </c>
      <c r="P18" s="13">
        <f t="shared" si="0"/>
        <v>1775.2</v>
      </c>
      <c r="Q18" s="13">
        <f t="shared" si="0"/>
        <v>70118624.799999997</v>
      </c>
      <c r="R18" s="13">
        <f t="shared" si="0"/>
        <v>0</v>
      </c>
      <c r="S18" s="13">
        <f t="shared" si="0"/>
        <v>0</v>
      </c>
      <c r="T18" s="5"/>
    </row>
    <row r="19" spans="1:20" s="10" customFormat="1" ht="33.75" customHeight="1" x14ac:dyDescent="0.25">
      <c r="A19" s="9">
        <v>1</v>
      </c>
      <c r="B19" s="11" t="s">
        <v>25</v>
      </c>
      <c r="C19" s="13">
        <v>5000.3</v>
      </c>
      <c r="D19" s="13">
        <f>E19+G19+H19</f>
        <v>0</v>
      </c>
      <c r="E19" s="13">
        <v>0</v>
      </c>
      <c r="F19" s="13">
        <v>0</v>
      </c>
      <c r="G19" s="13">
        <v>0</v>
      </c>
      <c r="H19" s="13">
        <v>0</v>
      </c>
      <c r="I19" s="13">
        <v>5000.3</v>
      </c>
      <c r="J19" s="13">
        <v>5028.1000000000004</v>
      </c>
      <c r="K19" s="13">
        <v>198306849.69999999</v>
      </c>
      <c r="L19" s="13">
        <v>3225.1</v>
      </c>
      <c r="M19" s="13">
        <v>127388224.90000001</v>
      </c>
      <c r="N19" s="14">
        <v>0</v>
      </c>
      <c r="O19" s="14">
        <v>0</v>
      </c>
      <c r="P19" s="13">
        <v>1775.2</v>
      </c>
      <c r="Q19" s="13">
        <v>70118624.799999997</v>
      </c>
      <c r="R19" s="13">
        <v>0</v>
      </c>
      <c r="S19" s="13">
        <v>0</v>
      </c>
      <c r="T19" s="5"/>
    </row>
    <row r="20" spans="1:20" s="10" customFormat="1" ht="38.25" customHeight="1" x14ac:dyDescent="0.25">
      <c r="A20" s="9"/>
      <c r="B20" s="11" t="s">
        <v>22</v>
      </c>
      <c r="C20" s="13">
        <f t="shared" ref="C20:S20" si="1">SUM(C21:C21)</f>
        <v>5707.8</v>
      </c>
      <c r="D20" s="13">
        <f t="shared" si="1"/>
        <v>0</v>
      </c>
      <c r="E20" s="13">
        <f t="shared" si="1"/>
        <v>0</v>
      </c>
      <c r="F20" s="13">
        <f t="shared" si="1"/>
        <v>0</v>
      </c>
      <c r="G20" s="13">
        <f t="shared" si="1"/>
        <v>0</v>
      </c>
      <c r="H20" s="13">
        <f t="shared" si="1"/>
        <v>0</v>
      </c>
      <c r="I20" s="13">
        <f t="shared" si="1"/>
        <v>5707.8</v>
      </c>
      <c r="J20" s="13">
        <f t="shared" si="1"/>
        <v>5707.8</v>
      </c>
      <c r="K20" s="13">
        <f t="shared" si="1"/>
        <v>225452392.19999999</v>
      </c>
      <c r="L20" s="13">
        <f t="shared" si="1"/>
        <v>5707.8</v>
      </c>
      <c r="M20" s="13">
        <f t="shared" si="1"/>
        <v>225452392.19999999</v>
      </c>
      <c r="N20" s="13">
        <f t="shared" si="1"/>
        <v>0</v>
      </c>
      <c r="O20" s="13">
        <f t="shared" si="1"/>
        <v>0</v>
      </c>
      <c r="P20" s="13">
        <f t="shared" si="1"/>
        <v>0</v>
      </c>
      <c r="Q20" s="13">
        <f t="shared" si="1"/>
        <v>0</v>
      </c>
      <c r="R20" s="13">
        <f t="shared" si="1"/>
        <v>0</v>
      </c>
      <c r="S20" s="13">
        <f t="shared" si="1"/>
        <v>0</v>
      </c>
      <c r="T20" s="5"/>
    </row>
    <row r="21" spans="1:20" s="10" customFormat="1" ht="55.5" customHeight="1" x14ac:dyDescent="0.25">
      <c r="A21" s="9">
        <v>2</v>
      </c>
      <c r="B21" s="11" t="s">
        <v>25</v>
      </c>
      <c r="C21" s="13">
        <v>5707.8</v>
      </c>
      <c r="D21" s="13">
        <f>E21+G21+H21</f>
        <v>0</v>
      </c>
      <c r="E21" s="13">
        <v>0</v>
      </c>
      <c r="F21" s="13">
        <v>0</v>
      </c>
      <c r="G21" s="13">
        <v>0</v>
      </c>
      <c r="H21" s="13">
        <v>0</v>
      </c>
      <c r="I21" s="13">
        <f>C21-D21</f>
        <v>5707.8</v>
      </c>
      <c r="J21" s="13">
        <f>L21+N21+P21+R21</f>
        <v>5707.8</v>
      </c>
      <c r="K21" s="13">
        <f>M21+O21+Q21+S21</f>
        <v>225452392.19999999</v>
      </c>
      <c r="L21" s="14">
        <v>5707.8</v>
      </c>
      <c r="M21" s="14">
        <v>225452392.19999999</v>
      </c>
      <c r="N21" s="14">
        <v>0</v>
      </c>
      <c r="O21" s="14">
        <v>0</v>
      </c>
      <c r="P21" s="13">
        <v>0</v>
      </c>
      <c r="Q21" s="13">
        <v>0</v>
      </c>
      <c r="R21" s="13">
        <v>0</v>
      </c>
      <c r="S21" s="13">
        <v>0</v>
      </c>
      <c r="T21" s="5"/>
    </row>
    <row r="22" spans="1:20" s="10" customFormat="1" ht="32.25" customHeight="1" x14ac:dyDescent="0.25">
      <c r="A22" s="9"/>
      <c r="B22" s="11" t="s">
        <v>23</v>
      </c>
      <c r="C22" s="13">
        <f t="shared" ref="C22:S22" si="2">SUM(C23:C23)</f>
        <v>5242.5</v>
      </c>
      <c r="D22" s="13">
        <f t="shared" si="2"/>
        <v>0</v>
      </c>
      <c r="E22" s="13">
        <f t="shared" si="2"/>
        <v>0</v>
      </c>
      <c r="F22" s="13">
        <f t="shared" si="2"/>
        <v>0</v>
      </c>
      <c r="G22" s="13">
        <f t="shared" si="2"/>
        <v>0</v>
      </c>
      <c r="H22" s="13">
        <f t="shared" si="2"/>
        <v>0</v>
      </c>
      <c r="I22" s="13">
        <f t="shared" si="2"/>
        <v>5242.5</v>
      </c>
      <c r="J22" s="13">
        <f t="shared" si="2"/>
        <v>5242.5</v>
      </c>
      <c r="K22" s="13">
        <f t="shared" si="2"/>
        <v>207073507.5</v>
      </c>
      <c r="L22" s="14">
        <f t="shared" si="2"/>
        <v>5242.5</v>
      </c>
      <c r="M22" s="14">
        <f t="shared" si="2"/>
        <v>207073507.5</v>
      </c>
      <c r="N22" s="14">
        <f t="shared" si="2"/>
        <v>0</v>
      </c>
      <c r="O22" s="14">
        <f t="shared" si="2"/>
        <v>0</v>
      </c>
      <c r="P22" s="13">
        <f t="shared" si="2"/>
        <v>0</v>
      </c>
      <c r="Q22" s="13">
        <f t="shared" si="2"/>
        <v>0</v>
      </c>
      <c r="R22" s="13">
        <f t="shared" si="2"/>
        <v>0</v>
      </c>
      <c r="S22" s="13">
        <f t="shared" si="2"/>
        <v>0</v>
      </c>
      <c r="T22" s="5"/>
    </row>
    <row r="23" spans="1:20" s="10" customFormat="1" ht="46.5" customHeight="1" x14ac:dyDescent="0.3">
      <c r="A23" s="9">
        <v>3</v>
      </c>
      <c r="B23" s="11" t="s">
        <v>25</v>
      </c>
      <c r="C23" s="13">
        <v>5242.5</v>
      </c>
      <c r="D23" s="13">
        <f>E23+G23+H23</f>
        <v>0</v>
      </c>
      <c r="E23" s="13">
        <v>0</v>
      </c>
      <c r="F23" s="13">
        <v>0</v>
      </c>
      <c r="G23" s="13">
        <v>0</v>
      </c>
      <c r="H23" s="13">
        <v>0</v>
      </c>
      <c r="I23" s="13">
        <f>C23-D23</f>
        <v>5242.5</v>
      </c>
      <c r="J23" s="13">
        <f>L23+N23+P23+R23</f>
        <v>5242.5</v>
      </c>
      <c r="K23" s="13">
        <f>M23+O23+Q23+S23</f>
        <v>207073507.5</v>
      </c>
      <c r="L23" s="14">
        <v>5242.5</v>
      </c>
      <c r="M23" s="14">
        <v>207073507.5</v>
      </c>
      <c r="N23" s="14">
        <v>0</v>
      </c>
      <c r="O23" s="14">
        <v>0</v>
      </c>
      <c r="P23" s="13">
        <v>0</v>
      </c>
      <c r="Q23" s="13">
        <v>0</v>
      </c>
      <c r="R23" s="13">
        <v>0</v>
      </c>
      <c r="S23" s="15">
        <v>0</v>
      </c>
      <c r="T23" s="12"/>
    </row>
    <row r="24" spans="1:20" s="10" customForma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s="10" customForma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s="10" customForma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s="10" customForma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s="10" customForma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s="10" customForma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s="10" customForma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s="10" customForma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s="10" customForma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s="10" customForma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s="10" customForma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s="10" customFormat="1" ht="26.25" x14ac:dyDescent="0.4">
      <c r="A35" s="5"/>
      <c r="B35" s="5"/>
      <c r="C35" s="5"/>
      <c r="D35" s="5"/>
      <c r="E35" s="5"/>
      <c r="F35" s="5"/>
      <c r="G35" s="5"/>
      <c r="H35" s="5"/>
      <c r="I35" s="5"/>
      <c r="J35" s="5"/>
      <c r="K35" s="17"/>
      <c r="L35" s="5"/>
      <c r="M35" s="17"/>
      <c r="N35" s="5"/>
      <c r="O35" s="5"/>
      <c r="P35" s="5"/>
      <c r="Q35" s="5"/>
      <c r="R35" s="5"/>
      <c r="S35" s="5"/>
      <c r="T35" s="5"/>
    </row>
    <row r="36" spans="1:20" s="10" customForma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s="10" customForma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16"/>
      <c r="P37" s="5"/>
      <c r="Q37" s="5"/>
      <c r="R37" s="5"/>
      <c r="S37" s="5"/>
      <c r="T37" s="5"/>
    </row>
    <row r="38" spans="1:20" s="10" customForma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s="10" customForma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s="10" customForma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s="10" customForma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s="10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s="10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s="10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s="10" customForma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s="10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s="10" customForma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s="10" customForma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s="10" customForma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s="10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s="10" customForma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s="10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s="10" customForma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s="10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s="10" customForma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s="10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s="10" customForma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s="10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s="10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s="10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s="10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s="10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s="10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s="10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s="10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s="10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s="10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s="10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s="10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s="10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s="10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s="10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s="10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s="10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s="10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s="10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s="10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s="10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s="10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s="10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s="10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s="10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s="10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s="10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s="10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s="10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s="10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s="10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s="10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s="10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s="10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s="10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s="10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s="10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s="10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s="10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s="10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s="10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s="10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s="10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1:20" s="10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1:20" s="10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1:20" s="10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1:20" s="10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1:20" s="10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1:20" s="10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1:20" s="10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1:20" s="10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1:20" s="10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1:20" s="10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1:20" s="10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1:20" s="10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1:20" s="10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s="10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1:20" s="10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1:20" s="10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1:20" s="10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1:20" s="10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1:20" s="10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1:20" s="10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1:20" s="10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1:20" s="10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1:20" s="10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1:20" s="10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1:20" s="10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1:20" s="10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1:20" s="10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1:20" s="10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1:20" s="10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1:20" s="10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1:20" s="10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1:20" s="10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1:20" s="10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1:20" s="10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1:20" s="10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1:20" s="10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1:20" s="10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1:20" s="10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1:20" s="10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1:20" s="10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1:20" s="10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1:20" s="10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1:20" s="10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1:20" s="10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1:20" s="10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1:20" s="10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1:20" s="10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1:20" s="10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1:20" s="10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1:20" s="10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1:20" s="10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1:20" s="10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spans="1:20" s="10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spans="1:20" s="10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spans="1:20" s="10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spans="1:20" s="10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spans="1:20" s="10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spans="1:20" s="10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spans="1:20" s="10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spans="1:20" s="10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spans="1:20" s="10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spans="1:20" s="10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spans="1:20" s="10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spans="1:20" s="10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1:20" s="10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spans="1:20" s="10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spans="1:20" s="10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spans="1:20" s="10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spans="1:20" s="10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spans="1:20" s="10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1:20" s="10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spans="1:20" s="10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spans="1:20" s="10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spans="1:20" s="10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spans="1:20" s="10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spans="1:20" s="10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1:24" s="10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spans="1:24" s="10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spans="1:24" s="10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spans="1:24" s="10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spans="1:24" s="10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spans="1:24" s="10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spans="1:24" s="10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spans="1:24" s="10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spans="1:24" s="10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</row>
    <row r="186" spans="1:24" s="10" customForma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</row>
    <row r="187" spans="1:24" s="10" customForma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</row>
    <row r="188" spans="1:24" s="10" customForma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</row>
    <row r="189" spans="1:24" s="10" customForma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</row>
    <row r="190" spans="1:24" s="10" customForma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</row>
    <row r="191" spans="1:24" s="10" customForma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</row>
    <row r="192" spans="1:24" x14ac:dyDescent="0.25">
      <c r="X192" s="10"/>
    </row>
  </sheetData>
  <sheetProtection formatCells="0" formatColumns="0" formatRows="0" insertColumns="0" insertRows="0" insertHyperlinks="0" deleteColumns="0" deleteRows="0" sort="0" autoFilter="0" pivotTables="0"/>
  <mergeCells count="20">
    <mergeCell ref="A2:S2"/>
    <mergeCell ref="G13:G14"/>
    <mergeCell ref="H13:H14"/>
    <mergeCell ref="L13:M14"/>
    <mergeCell ref="O4:S6"/>
    <mergeCell ref="N13:Q13"/>
    <mergeCell ref="B9:S9"/>
    <mergeCell ref="R13:S14"/>
    <mergeCell ref="A11:A16"/>
    <mergeCell ref="B11:B16"/>
    <mergeCell ref="C11:C15"/>
    <mergeCell ref="I11:S11"/>
    <mergeCell ref="D12:D14"/>
    <mergeCell ref="E12:H12"/>
    <mergeCell ref="I12:K14"/>
    <mergeCell ref="L12:S12"/>
    <mergeCell ref="E13:F14"/>
    <mergeCell ref="N14:O14"/>
    <mergeCell ref="P14:Q14"/>
    <mergeCell ref="D11:H11"/>
  </mergeCells>
  <printOptions horizontalCentered="1"/>
  <pageMargins left="0" right="0" top="0.19685039370078741" bottom="0.74803149606299213" header="0.31496062992125984" footer="0.31496062992125984"/>
  <pageSetup paperSize="9" scale="32" firstPageNumber="107" fitToHeight="0" orientation="landscape" useFirstPageNumber="1" r:id="rId1"/>
  <headerFooter differentOddEven="1">
    <evenHeader xml:space="preserve">&amp;R&amp;36 108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Татьяна Дивеева</cp:lastModifiedBy>
  <cp:lastPrinted>2021-06-02T10:51:38Z</cp:lastPrinted>
  <dcterms:created xsi:type="dcterms:W3CDTF">2019-02-21T06:24:13Z</dcterms:created>
  <dcterms:modified xsi:type="dcterms:W3CDTF">2021-06-03T06:49:46Z</dcterms:modified>
</cp:coreProperties>
</file>